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5600" windowHeight="924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AB43" i="1" l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  <c r="V40" i="1"/>
  <c r="V26" i="1"/>
  <c r="V25" i="1"/>
  <c r="V24" i="1"/>
  <c r="U45" i="1"/>
  <c r="T45" i="1"/>
  <c r="S45" i="1"/>
  <c r="R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Q45" i="1"/>
  <c r="V43" i="1"/>
  <c r="A44" i="2"/>
  <c r="A43" i="2"/>
  <c r="W45" i="1" l="1"/>
  <c r="V44" i="1"/>
  <c r="V42" i="1"/>
  <c r="C45" i="2" l="1"/>
  <c r="B45" i="2"/>
  <c r="A42" i="2"/>
  <c r="A41" i="2"/>
  <c r="A40" i="2"/>
  <c r="V41" i="1" l="1"/>
  <c r="A25" i="2" l="1"/>
  <c r="A24" i="2"/>
  <c r="V39" i="1" l="1"/>
  <c r="V38" i="1"/>
  <c r="A39" i="2"/>
  <c r="A38" i="2"/>
  <c r="V37" i="1"/>
  <c r="V36" i="1"/>
  <c r="V35" i="1"/>
  <c r="V34" i="1"/>
  <c r="V33" i="1"/>
  <c r="V32" i="1"/>
  <c r="V31" i="1"/>
  <c r="V30" i="1"/>
  <c r="V29" i="1"/>
  <c r="V28" i="1"/>
  <c r="V27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A37" i="2"/>
  <c r="A36" i="2"/>
  <c r="A35" i="2"/>
  <c r="A34" i="2"/>
  <c r="A33" i="2"/>
  <c r="A32" i="2"/>
  <c r="A31" i="2"/>
  <c r="A30" i="2"/>
  <c r="A29" i="2"/>
  <c r="A28" i="2"/>
  <c r="A27" i="2"/>
  <c r="A26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V3" i="1" l="1"/>
  <c r="V45" i="1" s="1"/>
</calcChain>
</file>

<file path=xl/sharedStrings.xml><?xml version="1.0" encoding="utf-8"?>
<sst xmlns="http://schemas.openxmlformats.org/spreadsheetml/2006/main" count="107" uniqueCount="75">
  <si>
    <t>Camisetas</t>
  </si>
  <si>
    <t>Pantalones</t>
  </si>
  <si>
    <t>Polos</t>
  </si>
  <si>
    <t>Sudaderas</t>
  </si>
  <si>
    <t>Ipe</t>
  </si>
  <si>
    <t>M</t>
  </si>
  <si>
    <t>L</t>
  </si>
  <si>
    <t>XL</t>
  </si>
  <si>
    <t>S</t>
  </si>
  <si>
    <t>XXL</t>
  </si>
  <si>
    <t>Total</t>
  </si>
  <si>
    <t>Coste</t>
  </si>
  <si>
    <t>Ricardo</t>
  </si>
  <si>
    <t>Celia</t>
  </si>
  <si>
    <t>Precios</t>
  </si>
  <si>
    <t>Christian</t>
  </si>
  <si>
    <t>Lyli</t>
  </si>
  <si>
    <t>Agu</t>
  </si>
  <si>
    <t>Silvia</t>
  </si>
  <si>
    <t>Jesús</t>
  </si>
  <si>
    <t>Marga</t>
  </si>
  <si>
    <t>Navidad</t>
  </si>
  <si>
    <t>Bilbao</t>
  </si>
  <si>
    <t>Esther</t>
  </si>
  <si>
    <t>Lola</t>
  </si>
  <si>
    <t>PPaula</t>
  </si>
  <si>
    <t>LuisMa</t>
  </si>
  <si>
    <t>Harry</t>
  </si>
  <si>
    <t>Ambro</t>
  </si>
  <si>
    <t>Nuria</t>
  </si>
  <si>
    <t>Patxi</t>
  </si>
  <si>
    <t>Ana</t>
  </si>
  <si>
    <t>Rafa</t>
  </si>
  <si>
    <t>Enia</t>
  </si>
  <si>
    <t>Carlos</t>
  </si>
  <si>
    <t>Murillo</t>
  </si>
  <si>
    <t>JuanMa</t>
  </si>
  <si>
    <t>Julio</t>
  </si>
  <si>
    <t>Inma</t>
  </si>
  <si>
    <t>Cefe</t>
  </si>
  <si>
    <t>Pili</t>
  </si>
  <si>
    <t>Ledesman</t>
  </si>
  <si>
    <t>Pareja</t>
  </si>
  <si>
    <t>Pasión</t>
  </si>
  <si>
    <t>*Agu con Jose Pedro</t>
  </si>
  <si>
    <t>*Silvia con Cherchi y Moni</t>
  </si>
  <si>
    <t>Eduardo</t>
  </si>
  <si>
    <t>Kiko</t>
  </si>
  <si>
    <t>Marita</t>
  </si>
  <si>
    <t>Juan Martin</t>
  </si>
  <si>
    <t>Dani</t>
  </si>
  <si>
    <t>Eva</t>
  </si>
  <si>
    <t>Montse</t>
  </si>
  <si>
    <t xml:space="preserve">Edu </t>
  </si>
  <si>
    <t>Juan</t>
  </si>
  <si>
    <t>Juanra</t>
  </si>
  <si>
    <t>3M</t>
  </si>
  <si>
    <t>5M</t>
  </si>
  <si>
    <t>2H</t>
  </si>
  <si>
    <t>1H</t>
  </si>
  <si>
    <t>1M</t>
  </si>
  <si>
    <t>9H</t>
  </si>
  <si>
    <t>Extra</t>
  </si>
  <si>
    <t>8H</t>
  </si>
  <si>
    <t>7H</t>
  </si>
  <si>
    <t>12H</t>
  </si>
  <si>
    <t>2M</t>
  </si>
  <si>
    <t>6H</t>
  </si>
  <si>
    <t>5H</t>
  </si>
  <si>
    <t>7M</t>
  </si>
  <si>
    <t>4M</t>
  </si>
  <si>
    <t>Las sudaderas Mujer de Celia e Ipe no se si vendrán</t>
  </si>
  <si>
    <t>Por error mío pedí 14H en polos L.  No se si se dió cuenta</t>
  </si>
  <si>
    <t>14H</t>
  </si>
  <si>
    <t>Polos niños: 1,2,6,2,1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</si>
</sst>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9C6500"/>
      <name val="Calibri"/>
      <family val="2"/>
      <scheme val="minor"/>
    </font>
    <font>
      <b/>
      <sz val="11"/>
      <color rgb="FF0061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5" applyNumberFormat="0" applyAlignment="0" applyProtection="0"/>
  </cellStyleXfs>
  <cellXfs count="54">
    <xf numFmtId="0" fontId="0" fillId="0" borderId="0" xfId="0"/>
    <xf numFmtId="0" fontId="0" fillId="0" borderId="1" xfId="0" applyBorder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/>
    <xf numFmtId="0" fontId="0" fillId="2" borderId="0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1" fillId="6" borderId="2" xfId="1" applyBorder="1" applyAlignment="1">
      <alignment horizontal="center"/>
    </xf>
    <xf numFmtId="0" fontId="1" fillId="6" borderId="0" xfId="1" applyAlignment="1">
      <alignment horizontal="center"/>
    </xf>
    <xf numFmtId="0" fontId="2" fillId="7" borderId="0" xfId="2"/>
    <xf numFmtId="0" fontId="2" fillId="7" borderId="2" xfId="2" applyBorder="1" applyAlignment="1">
      <alignment horizontal="center"/>
    </xf>
    <xf numFmtId="0" fontId="2" fillId="7" borderId="0" xfId="2" applyAlignment="1">
      <alignment horizontal="center"/>
    </xf>
    <xf numFmtId="0" fontId="3" fillId="8" borderId="5" xfId="3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Border="1" applyAlignment="1">
      <alignment horizontal="left"/>
    </xf>
    <xf numFmtId="164" fontId="0" fillId="2" borderId="3" xfId="0" applyNumberFormat="1" applyFill="1" applyBorder="1" applyAlignment="1">
      <alignment horizontal="center"/>
    </xf>
    <xf numFmtId="0" fontId="4" fillId="0" borderId="1" xfId="0" applyFont="1" applyBorder="1"/>
    <xf numFmtId="0" fontId="4" fillId="2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7" borderId="1" xfId="2" applyFont="1" applyBorder="1" applyAlignment="1">
      <alignment horizontal="center"/>
    </xf>
    <xf numFmtId="0" fontId="6" fillId="6" borderId="3" xfId="1" applyFont="1" applyBorder="1"/>
    <xf numFmtId="0" fontId="4" fillId="0" borderId="3" xfId="0" applyFont="1" applyBorder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6" fillId="6" borderId="2" xfId="1" applyFont="1" applyBorder="1" applyAlignment="1">
      <alignment horizontal="center"/>
    </xf>
    <xf numFmtId="0" fontId="5" fillId="7" borderId="0" xfId="2" applyFont="1" applyAlignment="1">
      <alignment horizontal="center"/>
    </xf>
    <xf numFmtId="0" fontId="3" fillId="8" borderId="5" xfId="3" applyFont="1"/>
  </cellXfs>
  <cellStyles count="4">
    <cellStyle name="Buena" xfId="1" builtinId="26"/>
    <cellStyle name="Cálculo" xfId="3" builtinId="22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7"/>
  <sheetViews>
    <sheetView tabSelected="1" workbookViewId="0">
      <pane ySplit="1500" activePane="bottomLeft"/>
      <selection activeCell="A3" sqref="A3:XFD3"/>
      <selection pane="bottomLeft" activeCell="A5" sqref="A5:XFD5"/>
    </sheetView>
  </sheetViews>
  <sheetFormatPr baseColWidth="10" defaultRowHeight="15" x14ac:dyDescent="0.25"/>
  <cols>
    <col min="1" max="1" width="9.5703125" customWidth="1"/>
    <col min="2" max="2" width="3.7109375" style="2" customWidth="1"/>
    <col min="3" max="3" width="3.7109375" style="8" customWidth="1"/>
    <col min="4" max="4" width="3.7109375" style="2" customWidth="1"/>
    <col min="5" max="5" width="3.7109375" style="8" customWidth="1"/>
    <col min="6" max="6" width="3.7109375" style="2" customWidth="1"/>
    <col min="7" max="7" width="3.7109375" style="12" customWidth="1"/>
    <col min="8" max="8" width="3.7109375" style="10" customWidth="1"/>
    <col min="9" max="9" width="3.7109375" style="3" customWidth="1"/>
    <col min="10" max="10" width="3.7109375" style="10" customWidth="1"/>
    <col min="11" max="11" width="3.7109375" style="3" customWidth="1"/>
    <col min="12" max="12" width="3.7109375" style="14" customWidth="1"/>
    <col min="13" max="13" width="3.7109375" style="8" customWidth="1"/>
    <col min="14" max="14" width="3.7109375" style="2" customWidth="1"/>
    <col min="15" max="15" width="3.7109375" style="8" customWidth="1"/>
    <col min="16" max="16" width="3.7109375" style="2" customWidth="1"/>
    <col min="17" max="17" width="3.7109375" style="12" customWidth="1"/>
    <col min="18" max="18" width="3.7109375" style="10" customWidth="1"/>
    <col min="19" max="19" width="3.7109375" style="3" customWidth="1"/>
    <col min="20" max="20" width="3.7109375" style="10" customWidth="1"/>
    <col min="21" max="21" width="3.7109375" style="3" customWidth="1"/>
    <col min="22" max="22" width="5.85546875" style="16" customWidth="1"/>
    <col min="23" max="23" width="11" style="5" customWidth="1"/>
    <col min="24" max="24" width="1" customWidth="1"/>
    <col min="25" max="25" width="9.7109375" customWidth="1"/>
    <col min="26" max="26" width="3.28515625" customWidth="1"/>
  </cols>
  <sheetData>
    <row r="1" spans="1:27" s="4" customFormat="1" x14ac:dyDescent="0.25">
      <c r="B1" s="44" t="s">
        <v>0</v>
      </c>
      <c r="C1" s="44"/>
      <c r="D1" s="44"/>
      <c r="E1" s="44"/>
      <c r="F1" s="45"/>
      <c r="G1" s="46" t="s">
        <v>1</v>
      </c>
      <c r="H1" s="47"/>
      <c r="I1" s="47"/>
      <c r="J1" s="47"/>
      <c r="K1" s="48"/>
      <c r="L1" s="49" t="s">
        <v>3</v>
      </c>
      <c r="M1" s="50"/>
      <c r="N1" s="50"/>
      <c r="O1" s="50"/>
      <c r="P1" s="45"/>
      <c r="Q1" s="46" t="s">
        <v>2</v>
      </c>
      <c r="R1" s="47"/>
      <c r="S1" s="47"/>
      <c r="T1" s="47"/>
      <c r="U1" s="48"/>
      <c r="V1" s="15" t="s">
        <v>11</v>
      </c>
      <c r="W1" s="25"/>
      <c r="Y1" s="4" t="s">
        <v>14</v>
      </c>
    </row>
    <row r="2" spans="1:27" x14ac:dyDescent="0.25">
      <c r="B2" s="2" t="s">
        <v>8</v>
      </c>
      <c r="C2" s="8" t="s">
        <v>5</v>
      </c>
      <c r="D2" s="2" t="s">
        <v>6</v>
      </c>
      <c r="E2" s="8" t="s">
        <v>7</v>
      </c>
      <c r="F2" s="2" t="s">
        <v>9</v>
      </c>
      <c r="G2" s="12" t="s">
        <v>8</v>
      </c>
      <c r="H2" s="10" t="s">
        <v>5</v>
      </c>
      <c r="I2" s="3" t="s">
        <v>6</v>
      </c>
      <c r="J2" s="10" t="s">
        <v>7</v>
      </c>
      <c r="K2" s="3" t="s">
        <v>9</v>
      </c>
      <c r="L2" s="14" t="s">
        <v>8</v>
      </c>
      <c r="M2" s="8" t="s">
        <v>5</v>
      </c>
      <c r="N2" s="2" t="s">
        <v>6</v>
      </c>
      <c r="O2" s="8" t="s">
        <v>7</v>
      </c>
      <c r="P2" s="2" t="s">
        <v>9</v>
      </c>
      <c r="Q2" s="12" t="s">
        <v>8</v>
      </c>
      <c r="R2" s="10" t="s">
        <v>5</v>
      </c>
      <c r="S2" s="3" t="s">
        <v>6</v>
      </c>
      <c r="T2" s="10" t="s">
        <v>7</v>
      </c>
      <c r="U2" s="3" t="s">
        <v>9</v>
      </c>
    </row>
    <row r="3" spans="1:27" s="27" customFormat="1" x14ac:dyDescent="0.25">
      <c r="A3" s="27" t="s">
        <v>4</v>
      </c>
      <c r="B3" s="28"/>
      <c r="C3" s="29">
        <v>1</v>
      </c>
      <c r="D3" s="28">
        <v>1</v>
      </c>
      <c r="E3" s="29"/>
      <c r="F3" s="28"/>
      <c r="G3" s="30">
        <v>1</v>
      </c>
      <c r="H3" s="31"/>
      <c r="I3" s="32"/>
      <c r="J3" s="31"/>
      <c r="K3" s="32"/>
      <c r="L3" s="33"/>
      <c r="M3" s="34">
        <v>1</v>
      </c>
      <c r="N3" s="28"/>
      <c r="O3" s="29"/>
      <c r="P3" s="28"/>
      <c r="Q3" s="30"/>
      <c r="R3" s="31"/>
      <c r="S3" s="32"/>
      <c r="T3" s="31"/>
      <c r="U3" s="32"/>
      <c r="V3" s="35">
        <f t="shared" ref="V3:V26" si="0">SUM(B3:F3)*Z$3+SUM(G3:K3)*Z$4+SUM(L3:P3)*Z$5+SUM(Q3:U3)*Z$6</f>
        <v>50</v>
      </c>
      <c r="W3" s="36">
        <f>SUM(B3:F3)*AA$3+SUM(G3:K3)*AA$4+SUM(L3:P3)*AA$5+SUM(Q3:U3)*AA$6</f>
        <v>45.25</v>
      </c>
      <c r="Y3" s="27" t="s">
        <v>0</v>
      </c>
      <c r="Z3" s="27">
        <v>10</v>
      </c>
      <c r="AA3" s="27">
        <v>9</v>
      </c>
    </row>
    <row r="4" spans="1:27" s="5" customFormat="1" x14ac:dyDescent="0.25">
      <c r="A4" s="5" t="s">
        <v>54</v>
      </c>
      <c r="B4" s="6"/>
      <c r="C4" s="9"/>
      <c r="D4" s="6"/>
      <c r="E4" s="9"/>
      <c r="F4" s="6">
        <v>2</v>
      </c>
      <c r="G4" s="12"/>
      <c r="H4" s="11"/>
      <c r="I4" s="7"/>
      <c r="J4" s="11"/>
      <c r="K4" s="7">
        <v>1</v>
      </c>
      <c r="L4" s="14"/>
      <c r="M4" s="9"/>
      <c r="N4" s="6"/>
      <c r="O4" s="9"/>
      <c r="P4" s="6"/>
      <c r="Q4" s="12"/>
      <c r="R4" s="11"/>
      <c r="S4" s="7"/>
      <c r="T4" s="11"/>
      <c r="U4" s="7"/>
      <c r="V4" s="17">
        <f t="shared" si="0"/>
        <v>30</v>
      </c>
      <c r="W4" s="17">
        <f t="shared" ref="W4:W44" si="1">SUM(B4:F4)*AA$3+SUM(G4:K4)*AA$4+SUM(L4:P4)*AA$5+SUM(Q4:U4)*AA$6</f>
        <v>27.25</v>
      </c>
      <c r="Y4" t="s">
        <v>1</v>
      </c>
      <c r="Z4">
        <v>10</v>
      </c>
      <c r="AA4" s="5">
        <v>9.25</v>
      </c>
    </row>
    <row r="5" spans="1:27" x14ac:dyDescent="0.25">
      <c r="A5" t="s">
        <v>12</v>
      </c>
      <c r="F5" s="2">
        <v>2</v>
      </c>
      <c r="J5" s="10">
        <v>1</v>
      </c>
      <c r="T5" s="10">
        <v>1</v>
      </c>
      <c r="V5" s="17">
        <f t="shared" si="0"/>
        <v>45</v>
      </c>
      <c r="W5" s="17">
        <f t="shared" si="1"/>
        <v>38.25</v>
      </c>
      <c r="Y5" t="s">
        <v>3</v>
      </c>
      <c r="Z5">
        <v>20</v>
      </c>
      <c r="AA5">
        <v>18</v>
      </c>
    </row>
    <row r="6" spans="1:27" s="37" customFormat="1" x14ac:dyDescent="0.25">
      <c r="A6" s="37" t="s">
        <v>13</v>
      </c>
      <c r="B6" s="38">
        <v>2</v>
      </c>
      <c r="C6" s="39"/>
      <c r="D6" s="38"/>
      <c r="E6" s="39"/>
      <c r="F6" s="38"/>
      <c r="G6" s="51">
        <v>1</v>
      </c>
      <c r="H6" s="41"/>
      <c r="I6" s="42"/>
      <c r="J6" s="41"/>
      <c r="K6" s="42"/>
      <c r="L6" s="43"/>
      <c r="M6" s="52">
        <v>1</v>
      </c>
      <c r="N6" s="38"/>
      <c r="O6" s="39"/>
      <c r="P6" s="38"/>
      <c r="Q6" s="40"/>
      <c r="R6" s="41"/>
      <c r="S6" s="42"/>
      <c r="T6" s="41"/>
      <c r="U6" s="42"/>
      <c r="V6" s="36">
        <f t="shared" si="0"/>
        <v>50</v>
      </c>
      <c r="W6" s="36">
        <f t="shared" si="1"/>
        <v>45.25</v>
      </c>
      <c r="Y6" s="37" t="s">
        <v>2</v>
      </c>
      <c r="Z6" s="37">
        <v>15</v>
      </c>
      <c r="AA6" s="37">
        <v>11</v>
      </c>
    </row>
    <row r="7" spans="1:27" x14ac:dyDescent="0.25">
      <c r="A7" t="s">
        <v>24</v>
      </c>
      <c r="C7" s="8">
        <v>2</v>
      </c>
      <c r="H7" s="19">
        <v>1</v>
      </c>
      <c r="V7" s="17">
        <f t="shared" si="0"/>
        <v>30</v>
      </c>
      <c r="W7" s="17">
        <f t="shared" si="1"/>
        <v>27.25</v>
      </c>
    </row>
    <row r="8" spans="1:27" x14ac:dyDescent="0.25">
      <c r="A8" t="s">
        <v>25</v>
      </c>
      <c r="C8" s="8">
        <v>1</v>
      </c>
      <c r="H8" s="10">
        <v>1</v>
      </c>
      <c r="L8" s="14">
        <v>2</v>
      </c>
      <c r="V8" s="17">
        <f t="shared" si="0"/>
        <v>60</v>
      </c>
      <c r="W8" s="17">
        <f t="shared" si="1"/>
        <v>54.25</v>
      </c>
      <c r="Y8" t="s">
        <v>71</v>
      </c>
    </row>
    <row r="9" spans="1:27" x14ac:dyDescent="0.25">
      <c r="A9" t="s">
        <v>15</v>
      </c>
      <c r="C9" s="8">
        <v>1</v>
      </c>
      <c r="I9" s="3">
        <v>1</v>
      </c>
      <c r="V9" s="17">
        <f t="shared" si="0"/>
        <v>20</v>
      </c>
      <c r="W9" s="17">
        <f t="shared" si="1"/>
        <v>18.25</v>
      </c>
    </row>
    <row r="10" spans="1:27" x14ac:dyDescent="0.25">
      <c r="A10" t="s">
        <v>16</v>
      </c>
      <c r="C10" s="8">
        <v>1</v>
      </c>
      <c r="I10" s="19">
        <v>1</v>
      </c>
      <c r="V10" s="17">
        <f t="shared" si="0"/>
        <v>20</v>
      </c>
      <c r="W10" s="17">
        <f t="shared" si="1"/>
        <v>18.25</v>
      </c>
      <c r="Y10" t="s">
        <v>72</v>
      </c>
    </row>
    <row r="11" spans="1:27" s="37" customFormat="1" x14ac:dyDescent="0.25">
      <c r="A11" s="37" t="s">
        <v>17</v>
      </c>
      <c r="B11" s="38"/>
      <c r="C11" s="39"/>
      <c r="D11" s="38"/>
      <c r="E11" s="39"/>
      <c r="F11" s="38">
        <v>1</v>
      </c>
      <c r="G11" s="40"/>
      <c r="H11" s="41"/>
      <c r="I11" s="42"/>
      <c r="J11" s="41"/>
      <c r="K11" s="42"/>
      <c r="L11" s="43"/>
      <c r="M11" s="39"/>
      <c r="N11" s="38"/>
      <c r="O11" s="39"/>
      <c r="P11" s="53">
        <v>1</v>
      </c>
      <c r="Q11" s="40"/>
      <c r="R11" s="41"/>
      <c r="S11" s="42"/>
      <c r="T11" s="41"/>
      <c r="U11" s="42"/>
      <c r="V11" s="36">
        <f t="shared" si="0"/>
        <v>30</v>
      </c>
      <c r="W11" s="36">
        <f t="shared" si="1"/>
        <v>27</v>
      </c>
    </row>
    <row r="12" spans="1:27" s="37" customFormat="1" x14ac:dyDescent="0.25">
      <c r="A12" s="37" t="s">
        <v>18</v>
      </c>
      <c r="B12" s="38"/>
      <c r="C12" s="39"/>
      <c r="D12" s="38"/>
      <c r="E12" s="39"/>
      <c r="F12" s="38"/>
      <c r="G12" s="40"/>
      <c r="H12" s="41"/>
      <c r="I12" s="42"/>
      <c r="J12" s="41"/>
      <c r="K12" s="42"/>
      <c r="L12" s="43"/>
      <c r="M12" s="39"/>
      <c r="N12" s="38"/>
      <c r="O12" s="39"/>
      <c r="P12" s="38"/>
      <c r="Q12" s="40"/>
      <c r="R12" s="41"/>
      <c r="S12" s="42"/>
      <c r="T12" s="41"/>
      <c r="U12" s="42"/>
      <c r="V12" s="36">
        <f t="shared" si="0"/>
        <v>0</v>
      </c>
      <c r="W12" s="36">
        <f t="shared" si="1"/>
        <v>0</v>
      </c>
    </row>
    <row r="13" spans="1:27" x14ac:dyDescent="0.25">
      <c r="A13" t="s">
        <v>19</v>
      </c>
      <c r="D13" s="2">
        <v>2</v>
      </c>
      <c r="I13" s="3">
        <v>1</v>
      </c>
      <c r="N13" s="2">
        <v>1</v>
      </c>
      <c r="S13" s="3">
        <v>1</v>
      </c>
      <c r="V13" s="17">
        <f t="shared" si="0"/>
        <v>65</v>
      </c>
      <c r="W13" s="17">
        <f t="shared" si="1"/>
        <v>56.25</v>
      </c>
    </row>
    <row r="14" spans="1:27" x14ac:dyDescent="0.25">
      <c r="A14" t="s">
        <v>20</v>
      </c>
      <c r="C14" s="8">
        <v>1</v>
      </c>
      <c r="G14" s="18">
        <v>1</v>
      </c>
      <c r="M14" s="20">
        <v>1</v>
      </c>
      <c r="R14" s="22">
        <v>1</v>
      </c>
      <c r="V14" s="17">
        <f t="shared" si="0"/>
        <v>55</v>
      </c>
      <c r="W14" s="17">
        <f t="shared" si="1"/>
        <v>47.25</v>
      </c>
    </row>
    <row r="15" spans="1:27" x14ac:dyDescent="0.25">
      <c r="A15" t="s">
        <v>26</v>
      </c>
      <c r="E15" s="8">
        <v>2</v>
      </c>
      <c r="J15" s="10">
        <v>2</v>
      </c>
      <c r="O15" s="22">
        <v>1</v>
      </c>
      <c r="T15" s="10">
        <v>1</v>
      </c>
      <c r="V15" s="17">
        <f t="shared" si="0"/>
        <v>75</v>
      </c>
      <c r="W15" s="17">
        <f t="shared" si="1"/>
        <v>65.5</v>
      </c>
      <c r="AA15" t="s">
        <v>74</v>
      </c>
    </row>
    <row r="16" spans="1:27" x14ac:dyDescent="0.25">
      <c r="A16" t="s">
        <v>23</v>
      </c>
      <c r="D16" s="2">
        <v>1</v>
      </c>
      <c r="I16" s="19">
        <v>1</v>
      </c>
      <c r="O16" s="22">
        <v>1</v>
      </c>
      <c r="V16" s="17">
        <f t="shared" si="0"/>
        <v>40</v>
      </c>
      <c r="W16" s="17">
        <f t="shared" si="1"/>
        <v>36.25</v>
      </c>
    </row>
    <row r="17" spans="1:23" x14ac:dyDescent="0.25">
      <c r="A17" t="s">
        <v>27</v>
      </c>
      <c r="E17" s="8">
        <v>2</v>
      </c>
      <c r="I17" s="3">
        <v>2</v>
      </c>
      <c r="N17" s="23">
        <v>1</v>
      </c>
      <c r="V17" s="17">
        <f t="shared" si="0"/>
        <v>60</v>
      </c>
      <c r="W17" s="17">
        <f t="shared" si="1"/>
        <v>54.5</v>
      </c>
    </row>
    <row r="18" spans="1:23" x14ac:dyDescent="0.25">
      <c r="A18" s="37" t="s">
        <v>28</v>
      </c>
      <c r="D18" s="2">
        <v>2</v>
      </c>
      <c r="I18" s="3">
        <v>2</v>
      </c>
      <c r="N18" s="2">
        <v>1</v>
      </c>
      <c r="R18" s="10">
        <v>1</v>
      </c>
      <c r="V18" s="17">
        <f t="shared" si="0"/>
        <v>75</v>
      </c>
      <c r="W18" s="17">
        <f t="shared" si="1"/>
        <v>65.5</v>
      </c>
    </row>
    <row r="19" spans="1:23" s="37" customFormat="1" x14ac:dyDescent="0.25">
      <c r="A19" s="37" t="s">
        <v>29</v>
      </c>
      <c r="B19" s="38"/>
      <c r="C19" s="39"/>
      <c r="D19" s="38"/>
      <c r="E19" s="39"/>
      <c r="F19" s="38"/>
      <c r="G19" s="40"/>
      <c r="H19" s="41"/>
      <c r="I19" s="42"/>
      <c r="J19" s="41"/>
      <c r="K19" s="42"/>
      <c r="L19" s="43"/>
      <c r="M19" s="39"/>
      <c r="N19" s="38"/>
      <c r="O19" s="39"/>
      <c r="P19" s="38"/>
      <c r="Q19" s="40"/>
      <c r="R19" s="41"/>
      <c r="S19" s="42"/>
      <c r="T19" s="41"/>
      <c r="U19" s="42"/>
      <c r="V19" s="36">
        <f t="shared" si="0"/>
        <v>0</v>
      </c>
      <c r="W19" s="36">
        <f t="shared" si="1"/>
        <v>0</v>
      </c>
    </row>
    <row r="20" spans="1:23" x14ac:dyDescent="0.25">
      <c r="A20" s="37" t="s">
        <v>30</v>
      </c>
      <c r="D20" s="2">
        <v>1</v>
      </c>
      <c r="I20" s="3">
        <v>1</v>
      </c>
      <c r="N20" s="2">
        <v>1</v>
      </c>
      <c r="V20" s="17">
        <f t="shared" si="0"/>
        <v>40</v>
      </c>
      <c r="W20" s="17">
        <f t="shared" si="1"/>
        <v>36.25</v>
      </c>
    </row>
    <row r="21" spans="1:23" x14ac:dyDescent="0.25">
      <c r="A21" s="37" t="s">
        <v>31</v>
      </c>
      <c r="D21" s="2">
        <v>1</v>
      </c>
      <c r="I21" s="19">
        <v>1</v>
      </c>
      <c r="N21" s="20">
        <v>1</v>
      </c>
      <c r="S21" s="20">
        <v>1</v>
      </c>
      <c r="V21" s="17">
        <f t="shared" si="0"/>
        <v>55</v>
      </c>
      <c r="W21" s="17">
        <f t="shared" si="1"/>
        <v>47.25</v>
      </c>
    </row>
    <row r="22" spans="1:23" x14ac:dyDescent="0.25">
      <c r="A22" t="s">
        <v>32</v>
      </c>
      <c r="F22" s="2">
        <v>2</v>
      </c>
      <c r="J22" s="10">
        <v>1</v>
      </c>
      <c r="V22" s="17">
        <f t="shared" si="0"/>
        <v>30</v>
      </c>
      <c r="W22" s="17">
        <f t="shared" si="1"/>
        <v>27.25</v>
      </c>
    </row>
    <row r="23" spans="1:23" x14ac:dyDescent="0.25">
      <c r="A23" t="s">
        <v>33</v>
      </c>
      <c r="E23" s="8">
        <v>1</v>
      </c>
      <c r="J23" s="19">
        <v>1</v>
      </c>
      <c r="P23" s="22">
        <v>1</v>
      </c>
      <c r="T23" s="10">
        <v>1</v>
      </c>
      <c r="V23" s="17">
        <f t="shared" si="0"/>
        <v>55</v>
      </c>
      <c r="W23" s="17">
        <f t="shared" si="1"/>
        <v>47.25</v>
      </c>
    </row>
    <row r="24" spans="1:23" x14ac:dyDescent="0.25">
      <c r="A24" t="s">
        <v>48</v>
      </c>
      <c r="D24" s="2">
        <v>1</v>
      </c>
      <c r="I24" s="19">
        <v>1</v>
      </c>
      <c r="P24" s="22">
        <v>1</v>
      </c>
      <c r="S24" s="20">
        <v>1</v>
      </c>
      <c r="V24" s="17">
        <f t="shared" si="0"/>
        <v>55</v>
      </c>
      <c r="W24" s="17">
        <f t="shared" si="1"/>
        <v>47.25</v>
      </c>
    </row>
    <row r="25" spans="1:23" s="37" customFormat="1" x14ac:dyDescent="0.25">
      <c r="A25" s="37" t="s">
        <v>49</v>
      </c>
      <c r="B25" s="38"/>
      <c r="C25" s="39"/>
      <c r="D25" s="38"/>
      <c r="E25" s="39">
        <v>1</v>
      </c>
      <c r="F25" s="38"/>
      <c r="G25" s="40"/>
      <c r="H25" s="41"/>
      <c r="I25" s="42"/>
      <c r="J25" s="41">
        <v>1</v>
      </c>
      <c r="K25" s="42"/>
      <c r="L25" s="43"/>
      <c r="M25" s="39"/>
      <c r="N25" s="38"/>
      <c r="O25" s="39"/>
      <c r="P25" s="38">
        <v>1</v>
      </c>
      <c r="Q25" s="40"/>
      <c r="R25" s="41"/>
      <c r="S25" s="42"/>
      <c r="T25" s="41">
        <v>1</v>
      </c>
      <c r="U25" s="42"/>
      <c r="V25" s="36">
        <f t="shared" si="0"/>
        <v>55</v>
      </c>
      <c r="W25" s="36">
        <f t="shared" si="1"/>
        <v>47.25</v>
      </c>
    </row>
    <row r="26" spans="1:23" x14ac:dyDescent="0.25">
      <c r="A26" t="s">
        <v>34</v>
      </c>
      <c r="V26" s="17">
        <f t="shared" si="0"/>
        <v>0</v>
      </c>
      <c r="W26" s="17">
        <f t="shared" si="1"/>
        <v>0</v>
      </c>
    </row>
    <row r="27" spans="1:23" x14ac:dyDescent="0.25">
      <c r="A27" t="s">
        <v>50</v>
      </c>
      <c r="D27" s="2">
        <v>1</v>
      </c>
      <c r="V27" s="17">
        <f t="shared" ref="V27:V40" si="2">SUM(B27:F27)*Z$3+SUM(G27:K27)*Z$4+SUM(L27:P27)*Z$5+SUM(Q27:U27)*Z$6</f>
        <v>10</v>
      </c>
      <c r="W27" s="17">
        <f t="shared" si="1"/>
        <v>9</v>
      </c>
    </row>
    <row r="28" spans="1:23" s="37" customFormat="1" x14ac:dyDescent="0.25">
      <c r="A28" s="37" t="s">
        <v>35</v>
      </c>
      <c r="B28" s="38"/>
      <c r="C28" s="39"/>
      <c r="D28" s="38">
        <v>1</v>
      </c>
      <c r="E28" s="39"/>
      <c r="F28" s="38"/>
      <c r="G28" s="40"/>
      <c r="H28" s="41"/>
      <c r="I28" s="42">
        <v>1</v>
      </c>
      <c r="J28" s="41"/>
      <c r="K28" s="42"/>
      <c r="L28" s="43"/>
      <c r="M28" s="39"/>
      <c r="N28" s="38"/>
      <c r="O28" s="39"/>
      <c r="P28" s="38"/>
      <c r="Q28" s="40"/>
      <c r="R28" s="41"/>
      <c r="S28" s="42"/>
      <c r="T28" s="41"/>
      <c r="U28" s="42"/>
      <c r="V28" s="36">
        <f t="shared" si="2"/>
        <v>20</v>
      </c>
      <c r="W28" s="36">
        <f t="shared" si="1"/>
        <v>18.25</v>
      </c>
    </row>
    <row r="29" spans="1:23" x14ac:dyDescent="0.25">
      <c r="A29" t="s">
        <v>36</v>
      </c>
      <c r="E29" s="8">
        <v>2</v>
      </c>
      <c r="I29" s="3">
        <v>1</v>
      </c>
      <c r="V29" s="17">
        <f t="shared" si="2"/>
        <v>30</v>
      </c>
      <c r="W29" s="17">
        <f t="shared" si="1"/>
        <v>27.25</v>
      </c>
    </row>
    <row r="30" spans="1:23" x14ac:dyDescent="0.25">
      <c r="A30" t="s">
        <v>37</v>
      </c>
      <c r="V30" s="17">
        <f t="shared" si="2"/>
        <v>0</v>
      </c>
      <c r="W30" s="17">
        <f t="shared" si="1"/>
        <v>0</v>
      </c>
    </row>
    <row r="31" spans="1:23" x14ac:dyDescent="0.25">
      <c r="A31" t="s">
        <v>38</v>
      </c>
      <c r="D31" s="2">
        <v>1</v>
      </c>
      <c r="H31" s="19">
        <v>1</v>
      </c>
      <c r="N31" s="22">
        <v>1</v>
      </c>
      <c r="V31" s="17">
        <f t="shared" si="2"/>
        <v>40</v>
      </c>
      <c r="W31" s="17">
        <f t="shared" si="1"/>
        <v>36.25</v>
      </c>
    </row>
    <row r="32" spans="1:23" x14ac:dyDescent="0.25">
      <c r="A32" s="37" t="s">
        <v>39</v>
      </c>
      <c r="E32" s="8">
        <v>1</v>
      </c>
      <c r="J32" s="10">
        <v>1</v>
      </c>
      <c r="T32" s="10">
        <v>1</v>
      </c>
      <c r="V32" s="17">
        <f t="shared" si="2"/>
        <v>35</v>
      </c>
      <c r="W32" s="17">
        <f t="shared" si="1"/>
        <v>29.25</v>
      </c>
    </row>
    <row r="33" spans="1:28" x14ac:dyDescent="0.25">
      <c r="A33" s="37" t="s">
        <v>40</v>
      </c>
      <c r="C33" s="8">
        <v>1</v>
      </c>
      <c r="H33" s="19">
        <v>1</v>
      </c>
      <c r="M33" s="20">
        <v>1</v>
      </c>
      <c r="R33" s="20">
        <v>2</v>
      </c>
      <c r="V33" s="17">
        <f t="shared" si="2"/>
        <v>70</v>
      </c>
      <c r="W33" s="17">
        <f t="shared" si="1"/>
        <v>58.25</v>
      </c>
    </row>
    <row r="34" spans="1:28" x14ac:dyDescent="0.25">
      <c r="A34" t="s">
        <v>41</v>
      </c>
      <c r="E34" s="8">
        <v>1</v>
      </c>
      <c r="J34" s="10">
        <v>1</v>
      </c>
      <c r="O34" s="8">
        <v>1</v>
      </c>
      <c r="T34" s="10">
        <v>1</v>
      </c>
      <c r="V34" s="17">
        <f t="shared" si="2"/>
        <v>55</v>
      </c>
      <c r="W34" s="17">
        <f t="shared" si="1"/>
        <v>47.25</v>
      </c>
    </row>
    <row r="35" spans="1:28" x14ac:dyDescent="0.25">
      <c r="A35" t="s">
        <v>42</v>
      </c>
      <c r="D35" s="2">
        <v>3</v>
      </c>
      <c r="V35" s="17">
        <f t="shared" si="2"/>
        <v>30</v>
      </c>
      <c r="W35" s="17">
        <f t="shared" si="1"/>
        <v>27</v>
      </c>
    </row>
    <row r="36" spans="1:28" x14ac:dyDescent="0.25">
      <c r="A36" t="s">
        <v>43</v>
      </c>
      <c r="B36" s="2">
        <v>1</v>
      </c>
      <c r="G36" s="18">
        <v>1</v>
      </c>
      <c r="N36" s="20">
        <v>1</v>
      </c>
      <c r="Q36" s="21">
        <v>1</v>
      </c>
      <c r="V36" s="17">
        <f t="shared" si="2"/>
        <v>55</v>
      </c>
      <c r="W36" s="17">
        <f t="shared" si="1"/>
        <v>47.25</v>
      </c>
    </row>
    <row r="37" spans="1:28" x14ac:dyDescent="0.25">
      <c r="A37" t="s">
        <v>24</v>
      </c>
      <c r="E37" s="8">
        <v>1</v>
      </c>
      <c r="I37" s="19">
        <v>1</v>
      </c>
      <c r="N37" s="20">
        <v>1</v>
      </c>
      <c r="V37" s="17">
        <f t="shared" si="2"/>
        <v>40</v>
      </c>
      <c r="W37" s="17">
        <f t="shared" si="1"/>
        <v>36.25</v>
      </c>
    </row>
    <row r="38" spans="1:28" x14ac:dyDescent="0.25">
      <c r="A38" t="s">
        <v>46</v>
      </c>
      <c r="F38" s="2">
        <v>2</v>
      </c>
      <c r="J38" s="10">
        <v>1</v>
      </c>
      <c r="O38" s="8">
        <v>1</v>
      </c>
      <c r="U38" s="3">
        <v>1</v>
      </c>
      <c r="V38" s="17">
        <f t="shared" si="2"/>
        <v>65</v>
      </c>
      <c r="W38" s="17">
        <f t="shared" si="1"/>
        <v>56.25</v>
      </c>
    </row>
    <row r="39" spans="1:28" x14ac:dyDescent="0.25">
      <c r="A39" t="s">
        <v>47</v>
      </c>
      <c r="V39" s="17">
        <f t="shared" si="2"/>
        <v>0</v>
      </c>
      <c r="W39" s="17">
        <f t="shared" si="1"/>
        <v>0</v>
      </c>
    </row>
    <row r="40" spans="1:28" x14ac:dyDescent="0.25">
      <c r="A40" t="s">
        <v>53</v>
      </c>
      <c r="V40" s="17">
        <f t="shared" si="2"/>
        <v>0</v>
      </c>
      <c r="W40" s="17">
        <f t="shared" si="1"/>
        <v>0</v>
      </c>
    </row>
    <row r="41" spans="1:28" x14ac:dyDescent="0.25">
      <c r="A41" t="s">
        <v>51</v>
      </c>
      <c r="C41" s="8">
        <v>1</v>
      </c>
      <c r="H41" s="19">
        <v>1</v>
      </c>
      <c r="O41" s="22">
        <v>1</v>
      </c>
      <c r="Q41" s="21">
        <v>1</v>
      </c>
      <c r="V41" s="17">
        <f>SUM(B41:F41)*Z$3+SUM(G41:K41)*Z$4+SUM(L41:P41)*Z$5+SUM(Q41:U41)*Z$6</f>
        <v>55</v>
      </c>
      <c r="W41" s="17">
        <f t="shared" si="1"/>
        <v>47.25</v>
      </c>
      <c r="AB41">
        <v>1801.5</v>
      </c>
    </row>
    <row r="42" spans="1:28" x14ac:dyDescent="0.25">
      <c r="A42" t="s">
        <v>55</v>
      </c>
      <c r="F42" s="2">
        <v>2</v>
      </c>
      <c r="V42" s="17">
        <f>SUM(B42:F42)*Z$3+SUM(G42:K42)*Z$4+SUM(L42:P42)*Z$5+SUM(Q42:U42)*Z$6</f>
        <v>20</v>
      </c>
      <c r="W42" s="17">
        <f t="shared" si="1"/>
        <v>18</v>
      </c>
      <c r="AB42">
        <v>675</v>
      </c>
    </row>
    <row r="43" spans="1:28" x14ac:dyDescent="0.25">
      <c r="A43" t="s">
        <v>62</v>
      </c>
      <c r="B43" s="2">
        <v>5</v>
      </c>
      <c r="C43" s="8">
        <v>5</v>
      </c>
      <c r="D43" s="2">
        <v>5</v>
      </c>
      <c r="E43" s="8">
        <v>5</v>
      </c>
      <c r="F43" s="2">
        <v>5</v>
      </c>
      <c r="L43" s="14">
        <v>5</v>
      </c>
      <c r="M43" s="8">
        <v>5</v>
      </c>
      <c r="N43" s="2">
        <v>5</v>
      </c>
      <c r="O43" s="8">
        <v>5</v>
      </c>
      <c r="P43" s="2">
        <v>5</v>
      </c>
      <c r="Q43" s="12">
        <v>6</v>
      </c>
      <c r="R43" s="10">
        <v>7</v>
      </c>
      <c r="S43" s="3">
        <v>13</v>
      </c>
      <c r="T43" s="10">
        <v>7</v>
      </c>
      <c r="U43" s="3">
        <v>6</v>
      </c>
      <c r="V43" s="17">
        <f>SUM(B43:F43)*Z$3+SUM(G43:K43)*Z$4+SUM(L43:P43)*Z$5+SUM(Q43:U43)*Z$6</f>
        <v>1335</v>
      </c>
      <c r="W43" s="17">
        <f t="shared" si="1"/>
        <v>1104</v>
      </c>
      <c r="AB43">
        <f>AB41+AB42</f>
        <v>2476.5</v>
      </c>
    </row>
    <row r="44" spans="1:28" x14ac:dyDescent="0.25">
      <c r="A44" t="s">
        <v>52</v>
      </c>
      <c r="D44" s="2">
        <v>1</v>
      </c>
      <c r="H44" s="19">
        <v>1</v>
      </c>
      <c r="N44" s="20">
        <v>1</v>
      </c>
      <c r="V44" s="17">
        <f>SUM(B44:F44)*Z$3+SUM(G44:K44)*Z$4+SUM(L44:P44)*Z$5+SUM(Q44:U44)*Z$6</f>
        <v>40</v>
      </c>
      <c r="W44" s="17">
        <f t="shared" si="1"/>
        <v>36.25</v>
      </c>
    </row>
    <row r="45" spans="1:28" s="1" customFormat="1" x14ac:dyDescent="0.25">
      <c r="A45" s="1" t="s">
        <v>10</v>
      </c>
      <c r="B45" s="13">
        <f t="shared" ref="B45:P45" si="3">SUM(B3:B44)</f>
        <v>8</v>
      </c>
      <c r="C45" s="13">
        <f t="shared" si="3"/>
        <v>14</v>
      </c>
      <c r="D45" s="13">
        <f t="shared" si="3"/>
        <v>21</v>
      </c>
      <c r="E45" s="13">
        <f t="shared" si="3"/>
        <v>16</v>
      </c>
      <c r="F45" s="13">
        <f t="shared" si="3"/>
        <v>16</v>
      </c>
      <c r="G45" s="13">
        <f t="shared" si="3"/>
        <v>4</v>
      </c>
      <c r="H45" s="13">
        <f t="shared" si="3"/>
        <v>6</v>
      </c>
      <c r="I45" s="13">
        <f t="shared" si="3"/>
        <v>14</v>
      </c>
      <c r="J45" s="13">
        <f t="shared" si="3"/>
        <v>9</v>
      </c>
      <c r="K45" s="13">
        <f t="shared" si="3"/>
        <v>1</v>
      </c>
      <c r="L45" s="13">
        <f t="shared" si="3"/>
        <v>7</v>
      </c>
      <c r="M45" s="13">
        <f t="shared" si="3"/>
        <v>9</v>
      </c>
      <c r="N45" s="13">
        <f t="shared" si="3"/>
        <v>14</v>
      </c>
      <c r="O45" s="13">
        <f t="shared" si="3"/>
        <v>10</v>
      </c>
      <c r="P45" s="13">
        <f t="shared" si="3"/>
        <v>9</v>
      </c>
      <c r="Q45" s="13">
        <f>SUM(Q3:Q44)</f>
        <v>8</v>
      </c>
      <c r="R45" s="13">
        <f t="shared" ref="R45:W45" si="4">SUM(R3:R44)</f>
        <v>11</v>
      </c>
      <c r="S45" s="13">
        <f t="shared" si="4"/>
        <v>16</v>
      </c>
      <c r="T45" s="13">
        <f t="shared" si="4"/>
        <v>13</v>
      </c>
      <c r="U45" s="13">
        <f t="shared" si="4"/>
        <v>7</v>
      </c>
      <c r="V45" s="13">
        <f t="shared" si="4"/>
        <v>2895</v>
      </c>
      <c r="W45" s="26">
        <f t="shared" si="4"/>
        <v>2476.5</v>
      </c>
    </row>
    <row r="46" spans="1:28" x14ac:dyDescent="0.25">
      <c r="G46" s="12" t="s">
        <v>56</v>
      </c>
      <c r="H46" s="10" t="s">
        <v>57</v>
      </c>
      <c r="I46" s="3" t="s">
        <v>57</v>
      </c>
      <c r="J46" s="10" t="s">
        <v>60</v>
      </c>
      <c r="L46" s="14" t="s">
        <v>66</v>
      </c>
      <c r="M46" s="8" t="s">
        <v>70</v>
      </c>
      <c r="N46" s="2" t="s">
        <v>69</v>
      </c>
      <c r="O46" s="8" t="s">
        <v>56</v>
      </c>
      <c r="P46" s="24" t="s">
        <v>56</v>
      </c>
      <c r="Q46" s="12" t="s">
        <v>66</v>
      </c>
      <c r="R46" s="10" t="s">
        <v>56</v>
      </c>
      <c r="S46" s="3" t="s">
        <v>66</v>
      </c>
      <c r="T46" s="10" t="s">
        <v>60</v>
      </c>
    </row>
    <row r="47" spans="1:28" x14ac:dyDescent="0.25">
      <c r="H47" s="10" t="s">
        <v>58</v>
      </c>
      <c r="I47" s="3" t="s">
        <v>61</v>
      </c>
      <c r="J47" s="10" t="s">
        <v>63</v>
      </c>
      <c r="K47" s="3" t="s">
        <v>59</v>
      </c>
      <c r="L47" s="14" t="s">
        <v>68</v>
      </c>
      <c r="M47" s="8" t="s">
        <v>68</v>
      </c>
      <c r="N47" s="2" t="s">
        <v>64</v>
      </c>
      <c r="O47" s="8" t="s">
        <v>64</v>
      </c>
      <c r="P47" s="2" t="s">
        <v>67</v>
      </c>
      <c r="Q47" s="12" t="s">
        <v>67</v>
      </c>
      <c r="R47" s="10" t="s">
        <v>63</v>
      </c>
      <c r="S47" s="3" t="s">
        <v>73</v>
      </c>
      <c r="T47" s="10" t="s">
        <v>65</v>
      </c>
      <c r="U47" s="3" t="s">
        <v>64</v>
      </c>
    </row>
  </sheetData>
  <mergeCells count="4">
    <mergeCell ref="B1:F1"/>
    <mergeCell ref="G1:K1"/>
    <mergeCell ref="L1:P1"/>
    <mergeCell ref="Q1:U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opLeftCell="A5" workbookViewId="0">
      <selection activeCell="C46" sqref="C46"/>
    </sheetView>
  </sheetViews>
  <sheetFormatPr baseColWidth="10" defaultRowHeight="15" x14ac:dyDescent="0.25"/>
  <sheetData>
    <row r="1" spans="1:8" x14ac:dyDescent="0.25">
      <c r="B1" t="s">
        <v>21</v>
      </c>
      <c r="C1" t="s">
        <v>22</v>
      </c>
    </row>
    <row r="3" spans="1:8" x14ac:dyDescent="0.25">
      <c r="A3" t="str">
        <f>Hoja1!A3</f>
        <v>Ipe</v>
      </c>
      <c r="B3">
        <v>2</v>
      </c>
      <c r="C3">
        <v>1</v>
      </c>
    </row>
    <row r="4" spans="1:8" x14ac:dyDescent="0.25">
      <c r="A4" t="str">
        <f>Hoja1!A4</f>
        <v>Juan</v>
      </c>
      <c r="C4">
        <v>2</v>
      </c>
    </row>
    <row r="5" spans="1:8" x14ac:dyDescent="0.25">
      <c r="A5" t="str">
        <f>Hoja1!A5</f>
        <v>Ricardo</v>
      </c>
      <c r="B5">
        <v>2</v>
      </c>
      <c r="C5">
        <v>1</v>
      </c>
    </row>
    <row r="6" spans="1:8" x14ac:dyDescent="0.25">
      <c r="A6" t="str">
        <f>Hoja1!A6</f>
        <v>Celia</v>
      </c>
      <c r="B6">
        <v>1</v>
      </c>
      <c r="C6">
        <v>1</v>
      </c>
    </row>
    <row r="7" spans="1:8" x14ac:dyDescent="0.25">
      <c r="A7" t="str">
        <f>Hoja1!A7</f>
        <v>Lola</v>
      </c>
      <c r="B7">
        <v>1</v>
      </c>
      <c r="C7">
        <v>1</v>
      </c>
    </row>
    <row r="8" spans="1:8" x14ac:dyDescent="0.25">
      <c r="A8" t="str">
        <f>Hoja1!A8</f>
        <v>PPaula</v>
      </c>
      <c r="B8">
        <v>1</v>
      </c>
    </row>
    <row r="9" spans="1:8" x14ac:dyDescent="0.25">
      <c r="A9" t="str">
        <f>Hoja1!A9</f>
        <v>Christian</v>
      </c>
      <c r="B9">
        <v>1</v>
      </c>
      <c r="C9">
        <v>1</v>
      </c>
    </row>
    <row r="10" spans="1:8" x14ac:dyDescent="0.25">
      <c r="A10" t="str">
        <f>Hoja1!A10</f>
        <v>Lyli</v>
      </c>
      <c r="B10">
        <v>1</v>
      </c>
      <c r="C10">
        <v>1</v>
      </c>
    </row>
    <row r="11" spans="1:8" x14ac:dyDescent="0.25">
      <c r="A11" t="str">
        <f>Hoja1!A11</f>
        <v>Agu</v>
      </c>
      <c r="B11">
        <v>3</v>
      </c>
      <c r="C11">
        <v>1</v>
      </c>
      <c r="H11" t="s">
        <v>44</v>
      </c>
    </row>
    <row r="12" spans="1:8" x14ac:dyDescent="0.25">
      <c r="A12" t="str">
        <f>Hoja1!A12</f>
        <v>Silvia</v>
      </c>
      <c r="B12">
        <v>3</v>
      </c>
      <c r="C12">
        <v>0.5</v>
      </c>
      <c r="H12" t="s">
        <v>45</v>
      </c>
    </row>
    <row r="13" spans="1:8" x14ac:dyDescent="0.25">
      <c r="A13" t="str">
        <f>Hoja1!A13</f>
        <v>Jesús</v>
      </c>
    </row>
    <row r="14" spans="1:8" x14ac:dyDescent="0.25">
      <c r="A14" t="str">
        <f>Hoja1!A14</f>
        <v>Marga</v>
      </c>
    </row>
    <row r="15" spans="1:8" x14ac:dyDescent="0.25">
      <c r="A15" t="str">
        <f>Hoja1!A15</f>
        <v>LuisMa</v>
      </c>
      <c r="B15">
        <v>1</v>
      </c>
      <c r="C15">
        <v>1</v>
      </c>
    </row>
    <row r="16" spans="1:8" x14ac:dyDescent="0.25">
      <c r="A16" t="str">
        <f>Hoja1!A16</f>
        <v>Esther</v>
      </c>
      <c r="B16">
        <v>1</v>
      </c>
      <c r="C16">
        <v>1</v>
      </c>
    </row>
    <row r="17" spans="1:3" x14ac:dyDescent="0.25">
      <c r="A17" t="str">
        <f>Hoja1!A17</f>
        <v>Harry</v>
      </c>
      <c r="B17">
        <v>1</v>
      </c>
      <c r="C17">
        <v>1</v>
      </c>
    </row>
    <row r="18" spans="1:3" x14ac:dyDescent="0.25">
      <c r="A18" t="str">
        <f>Hoja1!A18</f>
        <v>Ambro</v>
      </c>
      <c r="B18">
        <v>2</v>
      </c>
      <c r="C18">
        <v>1</v>
      </c>
    </row>
    <row r="19" spans="1:3" x14ac:dyDescent="0.25">
      <c r="A19" t="str">
        <f>Hoja1!A19</f>
        <v>Nuria</v>
      </c>
      <c r="C19">
        <v>1</v>
      </c>
    </row>
    <row r="20" spans="1:3" x14ac:dyDescent="0.25">
      <c r="A20" t="str">
        <f>Hoja1!A20</f>
        <v>Patxi</v>
      </c>
      <c r="B20">
        <v>1</v>
      </c>
      <c r="C20">
        <v>1</v>
      </c>
    </row>
    <row r="21" spans="1:3" x14ac:dyDescent="0.25">
      <c r="A21" t="str">
        <f>Hoja1!A21</f>
        <v>Ana</v>
      </c>
      <c r="B21">
        <v>1</v>
      </c>
    </row>
    <row r="22" spans="1:3" x14ac:dyDescent="0.25">
      <c r="A22" t="str">
        <f>Hoja1!A22</f>
        <v>Rafa</v>
      </c>
      <c r="B22">
        <v>1</v>
      </c>
      <c r="C22">
        <v>1</v>
      </c>
    </row>
    <row r="23" spans="1:3" x14ac:dyDescent="0.25">
      <c r="A23" t="str">
        <f>Hoja1!A23</f>
        <v>Enia</v>
      </c>
      <c r="B23">
        <v>1</v>
      </c>
      <c r="C23">
        <v>1</v>
      </c>
    </row>
    <row r="24" spans="1:3" x14ac:dyDescent="0.25">
      <c r="A24" t="str">
        <f>Hoja1!A24</f>
        <v>Marita</v>
      </c>
    </row>
    <row r="25" spans="1:3" x14ac:dyDescent="0.25">
      <c r="A25" t="str">
        <f>Hoja1!A25</f>
        <v>Juan Martin</v>
      </c>
    </row>
    <row r="26" spans="1:3" x14ac:dyDescent="0.25">
      <c r="A26" t="str">
        <f>Hoja1!A26</f>
        <v>Carlos</v>
      </c>
      <c r="C26">
        <v>1</v>
      </c>
    </row>
    <row r="27" spans="1:3" x14ac:dyDescent="0.25">
      <c r="A27" t="str">
        <f>Hoja1!A27</f>
        <v>Dani</v>
      </c>
      <c r="B27">
        <v>1</v>
      </c>
      <c r="C27">
        <v>1</v>
      </c>
    </row>
    <row r="28" spans="1:3" x14ac:dyDescent="0.25">
      <c r="A28" t="str">
        <f>Hoja1!A28</f>
        <v>Murillo</v>
      </c>
      <c r="B28">
        <v>2</v>
      </c>
    </row>
    <row r="29" spans="1:3" x14ac:dyDescent="0.25">
      <c r="A29" t="str">
        <f>Hoja1!A29</f>
        <v>JuanMa</v>
      </c>
      <c r="B29">
        <v>2</v>
      </c>
    </row>
    <row r="30" spans="1:3" x14ac:dyDescent="0.25">
      <c r="A30" t="str">
        <f>Hoja1!A30</f>
        <v>Julio</v>
      </c>
      <c r="B30">
        <v>1</v>
      </c>
    </row>
    <row r="31" spans="1:3" x14ac:dyDescent="0.25">
      <c r="A31" t="str">
        <f>Hoja1!A31</f>
        <v>Inma</v>
      </c>
      <c r="B31">
        <v>1</v>
      </c>
    </row>
    <row r="32" spans="1:3" x14ac:dyDescent="0.25">
      <c r="A32" t="str">
        <f>Hoja1!A32</f>
        <v>Cefe</v>
      </c>
      <c r="B32">
        <v>1</v>
      </c>
    </row>
    <row r="33" spans="1:3" x14ac:dyDescent="0.25">
      <c r="A33" t="str">
        <f>Hoja1!A33</f>
        <v>Pili</v>
      </c>
      <c r="B33">
        <v>1</v>
      </c>
    </row>
    <row r="34" spans="1:3" x14ac:dyDescent="0.25">
      <c r="A34" t="str">
        <f>Hoja1!A34</f>
        <v>Ledesman</v>
      </c>
      <c r="B34">
        <v>2</v>
      </c>
    </row>
    <row r="35" spans="1:3" x14ac:dyDescent="0.25">
      <c r="A35" t="str">
        <f>Hoja1!A35</f>
        <v>Pareja</v>
      </c>
      <c r="B35">
        <v>2</v>
      </c>
    </row>
    <row r="36" spans="1:3" x14ac:dyDescent="0.25">
      <c r="A36" t="str">
        <f>Hoja1!A36</f>
        <v>Pasión</v>
      </c>
      <c r="B36">
        <v>1</v>
      </c>
    </row>
    <row r="37" spans="1:3" x14ac:dyDescent="0.25">
      <c r="A37" t="str">
        <f>Hoja1!A37</f>
        <v>Lola</v>
      </c>
      <c r="B37">
        <v>1</v>
      </c>
    </row>
    <row r="38" spans="1:3" x14ac:dyDescent="0.25">
      <c r="A38" t="str">
        <f>Hoja1!A38</f>
        <v>Eduardo</v>
      </c>
      <c r="B38">
        <v>1</v>
      </c>
    </row>
    <row r="39" spans="1:3" x14ac:dyDescent="0.25">
      <c r="A39" t="str">
        <f>Hoja1!A39</f>
        <v>Kiko</v>
      </c>
      <c r="B39">
        <v>2</v>
      </c>
      <c r="C39">
        <v>2</v>
      </c>
    </row>
    <row r="40" spans="1:3" x14ac:dyDescent="0.25">
      <c r="A40" t="str">
        <f>Hoja1!A40</f>
        <v xml:space="preserve">Edu </v>
      </c>
      <c r="B40">
        <v>2</v>
      </c>
    </row>
    <row r="41" spans="1:3" x14ac:dyDescent="0.25">
      <c r="A41" t="str">
        <f>Hoja1!A41</f>
        <v>Eva</v>
      </c>
    </row>
    <row r="42" spans="1:3" x14ac:dyDescent="0.25">
      <c r="A42" t="str">
        <f>Hoja1!A42</f>
        <v>Juanra</v>
      </c>
    </row>
    <row r="43" spans="1:3" x14ac:dyDescent="0.25">
      <c r="A43" t="str">
        <f>Hoja1!A43</f>
        <v>Extra</v>
      </c>
      <c r="C43">
        <v>1</v>
      </c>
    </row>
    <row r="44" spans="1:3" x14ac:dyDescent="0.25">
      <c r="A44" t="str">
        <f>Hoja1!A44</f>
        <v>Montse</v>
      </c>
    </row>
    <row r="45" spans="1:3" x14ac:dyDescent="0.25">
      <c r="B45">
        <f>SUM(B3:B44)</f>
        <v>44</v>
      </c>
      <c r="C45">
        <f>SUM(C3:C44)</f>
        <v>22.5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</dc:creator>
  <cp:lastModifiedBy>felipe</cp:lastModifiedBy>
  <dcterms:created xsi:type="dcterms:W3CDTF">2015-11-19T09:12:02Z</dcterms:created>
  <dcterms:modified xsi:type="dcterms:W3CDTF">2016-02-02T07:52:30Z</dcterms:modified>
</cp:coreProperties>
</file>